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<sst xmlns="http://schemas.openxmlformats.org/spreadsheetml/2006/main" count="47" uniqueCount="46">
  <si>
    <t>ВСЕГО по Новохоперскому району</t>
  </si>
  <si>
    <t>Иные межбюджетные трансферты</t>
  </si>
  <si>
    <t>20,33</t>
  </si>
  <si>
    <t>947</t>
  </si>
  <si>
    <t>Всего выбытий</t>
  </si>
  <si>
    <t>943</t>
  </si>
  <si>
    <t>20,39</t>
  </si>
  <si>
    <t>Субсидии</t>
  </si>
  <si>
    <t>20,35</t>
  </si>
  <si>
    <t>№ листа / № строки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</si>
  <si>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</si>
  <si>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20,50</t>
  </si>
  <si>
    <t>Бюджеты городских и сельских поселений</t>
  </si>
  <si>
    <t>941</t>
  </si>
  <si>
    <t>3  3 Поступило бюджеты муниципальных районов</t>
  </si>
  <si>
    <t>6  6 Итого</t>
  </si>
  <si>
    <t>959</t>
  </si>
  <si>
    <t>20,42</t>
  </si>
  <si>
    <t>Выдача бюджетных кредитов другим бюджетам бюджетной системы Российской Федерации</t>
  </si>
  <si>
    <t>1  1 Поступило бюджет субъекта РФ</t>
  </si>
  <si>
    <t>4  4 Поступило бюджеты городских и сельских поселений</t>
  </si>
  <si>
    <t>Дотации</t>
  </si>
  <si>
    <t>Ед. измерения: документа -  руб.</t>
  </si>
  <si>
    <t>20,36</t>
  </si>
  <si>
    <t>20,32</t>
  </si>
  <si>
    <t>Наименование показателя</t>
  </si>
  <si>
    <t>Уменьшение внутренних заимствований</t>
  </si>
  <si>
    <t>5  5 Поступило бюджет территориального фонда обязательного медицинского страхования</t>
  </si>
  <si>
    <t>940</t>
  </si>
  <si>
    <t>МЕСЯЧНЫЙ ОТЧЕТ ОБ ИСПОЛНЕНИИ БЮДЖЕТА</t>
  </si>
  <si>
    <t>900</t>
  </si>
  <si>
    <t>20,51</t>
  </si>
  <si>
    <t>944</t>
  </si>
  <si>
    <t xml:space="preserve"> </t>
  </si>
  <si>
    <t>2  2 Поступило бюджеты городских округов</t>
  </si>
  <si>
    <t>20,1</t>
  </si>
  <si>
    <t>Бюджеты муниципальных районов</t>
  </si>
  <si>
    <t>958</t>
  </si>
  <si>
    <t>Ед. измерения: отчета -  руб.</t>
  </si>
  <si>
    <t>Код показателя</t>
  </si>
  <si>
    <t>950</t>
  </si>
  <si>
    <t>Таблица консолидируемых расчетов на 01.01.2013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</si>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</sst>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20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Border="1" applyAlignment="1">
      <alignment horizontal="center" vertical="top" wrapText="1"/>
    </xf>
    <xf numFmtId="0" fontId="1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2" xfId="0" applyBorder="1" applyAlignment="1">
      <alignment horizontal="left" vertical="top" wrapText="1"/>
    </xf>
    <xf numFmtId="0" fontId="0" fillId="0" borderId="2" xfId="0" applyBorder="1" applyAlignment="1">
      <alignment/>
    </xf>
    <xf numFmtId="0" fontId="2" fillId="0" borderId="2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1" fillId="0" borderId="3" xfId="0" applyBorder="1" applyAlignment="1">
      <alignment horizontal="center" wrapText="1"/>
    </xf>
    <xf numFmtId="0" fontId="1" fillId="0" borderId="3" xfId="0" applyBorder="1" applyAlignment="1">
      <alignment horizontal="left" wrapText="1"/>
    </xf>
    <xf numFmtId="167" fontId="1" fillId="0" borderId="3" xfId="0" applyBorder="1" applyAlignment="1">
      <alignment horizontal="right" wrapText="1"/>
    </xf>
    <xf numFmtId="0" fontId="1" fillId="0" borderId="0" xfId="0" applyBorder="1" applyAlignment="1">
      <alignment horizontal="center" wrapText="1"/>
    </xf>
    <xf numFmtId="0" fontId="1" fillId="0" borderId="0" xfId="0" applyBorder="1" applyAlignment="1">
      <alignment horizontal="left" wrapText="1"/>
    </xf>
    <xf numFmtId="167" fontId="1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5" sqref="A5:I18"/>
    </sheetView>
  </sheetViews>
  <sheetFormatPr defaultColWidth="9.140625" defaultRowHeight="12.75"/>
  <cols>
    <col min="1" max="1" width="10.140625" style="0" customWidth="1"/>
    <col min="2" max="2" width="4.7109375" style="0" customWidth="1"/>
    <col min="3" max="3" width="46.28125" style="0" customWidth="1"/>
    <col min="4" max="6" width="10.140625" style="0" customWidth="1"/>
    <col min="7" max="7" width="13.00390625" style="0" customWidth="1"/>
    <col min="8" max="8" width="10.140625" style="0" customWidth="1"/>
    <col min="9" max="9" width="12.57421875" style="0" customWidth="1"/>
  </cols>
  <sheetData>
    <row r="1" spans="1:9" ht="12.75" customHeight="1">
      <c r="A1" s="2"/>
      <c r="B1" s="3"/>
      <c r="C1" s="4" t="s">
        <v>29</v>
      </c>
      <c r="D1" s="3"/>
      <c r="E1" s="3"/>
      <c r="F1" s="3"/>
      <c r="G1" s="5" t="s">
        <v>38</v>
      </c>
      <c r="H1" s="3"/>
      <c r="I1" s="6"/>
    </row>
    <row r="2" spans="1:9" ht="12.75" customHeight="1">
      <c r="A2" s="2"/>
      <c r="B2" s="3"/>
      <c r="C2" s="7" t="s">
        <v>41</v>
      </c>
      <c r="D2" s="3"/>
      <c r="E2" s="3"/>
      <c r="F2" s="3"/>
      <c r="G2" s="5" t="s">
        <v>22</v>
      </c>
      <c r="H2" s="3"/>
      <c r="I2" s="6"/>
    </row>
    <row r="3" spans="1:9" ht="12.75">
      <c r="A3" s="8" t="s">
        <v>33</v>
      </c>
      <c r="B3" s="9"/>
      <c r="C3" s="10" t="s">
        <v>0</v>
      </c>
      <c r="D3" s="9"/>
      <c r="E3" s="9"/>
      <c r="F3" s="9"/>
      <c r="G3" s="8" t="s">
        <v>33</v>
      </c>
      <c r="H3" s="9"/>
      <c r="I3" s="11"/>
    </row>
    <row r="4" spans="1:9" ht="99">
      <c r="A4" s="1" t="s">
        <v>9</v>
      </c>
      <c r="B4" s="1" t="s">
        <v>39</v>
      </c>
      <c r="C4" s="1" t="s">
        <v>25</v>
      </c>
      <c r="D4" s="1" t="s">
        <v>19</v>
      </c>
      <c r="E4" s="1" t="s">
        <v>34</v>
      </c>
      <c r="F4" s="1" t="s">
        <v>14</v>
      </c>
      <c r="G4" s="1" t="s">
        <v>20</v>
      </c>
      <c r="H4" s="1" t="s">
        <v>27</v>
      </c>
      <c r="I4" s="1" t="s">
        <v>15</v>
      </c>
    </row>
    <row r="5" spans="1:9" ht="12.75">
      <c r="A5" s="12" t="s">
        <v>35</v>
      </c>
      <c r="B5" s="13" t="s">
        <v>30</v>
      </c>
      <c r="C5" s="13" t="s">
        <v>4</v>
      </c>
      <c r="D5" s="14">
        <f aca="true" t="shared" si="0" ref="D5:E13">ROUND(0,2)</f>
        <v>0</v>
      </c>
      <c r="E5" s="14">
        <f t="shared" si="0"/>
        <v>0</v>
      </c>
      <c r="F5" s="14">
        <f>ROUND(1652457.33,2)</f>
        <v>1652457.33</v>
      </c>
      <c r="G5" s="14">
        <f>ROUND(104955305,2)</f>
        <v>104955305</v>
      </c>
      <c r="H5" s="14">
        <f aca="true" t="shared" si="1" ref="H5:H13">ROUND(0,2)</f>
        <v>0</v>
      </c>
      <c r="I5" s="14">
        <f>ROUND(106607762.33,2)</f>
        <v>106607762.33</v>
      </c>
    </row>
    <row r="6" spans="1:9" ht="12.75">
      <c r="A6" s="15" t="s">
        <v>24</v>
      </c>
      <c r="B6" s="16" t="s">
        <v>28</v>
      </c>
      <c r="C6" s="16" t="s">
        <v>36</v>
      </c>
      <c r="D6" s="17">
        <f t="shared" si="0"/>
        <v>0</v>
      </c>
      <c r="E6" s="17">
        <f t="shared" si="0"/>
        <v>0</v>
      </c>
      <c r="F6" s="17">
        <f>ROUND(0,2)</f>
        <v>0</v>
      </c>
      <c r="G6" s="17">
        <f>ROUND(104955305,2)</f>
        <v>104955305</v>
      </c>
      <c r="H6" s="17">
        <f t="shared" si="1"/>
        <v>0</v>
      </c>
      <c r="I6" s="17">
        <f>ROUND(104955305,2)</f>
        <v>104955305</v>
      </c>
    </row>
    <row r="7" spans="1:9" ht="12.75">
      <c r="A7" s="15" t="s">
        <v>2</v>
      </c>
      <c r="B7" s="16" t="s">
        <v>13</v>
      </c>
      <c r="C7" s="16" t="s">
        <v>7</v>
      </c>
      <c r="D7" s="17">
        <f t="shared" si="0"/>
        <v>0</v>
      </c>
      <c r="E7" s="17">
        <f t="shared" si="0"/>
        <v>0</v>
      </c>
      <c r="F7" s="17">
        <f>ROUND(0,2)</f>
        <v>0</v>
      </c>
      <c r="G7" s="17">
        <f>ROUND(22368834.9,2)</f>
        <v>22368834.9</v>
      </c>
      <c r="H7" s="17">
        <f t="shared" si="1"/>
        <v>0</v>
      </c>
      <c r="I7" s="17">
        <f>ROUND(22368834.9,2)</f>
        <v>22368834.9</v>
      </c>
    </row>
    <row r="8" spans="1:9" ht="12.75">
      <c r="A8" s="15" t="s">
        <v>8</v>
      </c>
      <c r="B8" s="16" t="s">
        <v>5</v>
      </c>
      <c r="C8" s="16" t="s">
        <v>21</v>
      </c>
      <c r="D8" s="17">
        <f t="shared" si="0"/>
        <v>0</v>
      </c>
      <c r="E8" s="17">
        <f t="shared" si="0"/>
        <v>0</v>
      </c>
      <c r="F8" s="17">
        <f>ROUND(0,2)</f>
        <v>0</v>
      </c>
      <c r="G8" s="17">
        <f>ROUND(24165768.93,2)</f>
        <v>24165768.93</v>
      </c>
      <c r="H8" s="17">
        <f t="shared" si="1"/>
        <v>0</v>
      </c>
      <c r="I8" s="17">
        <f>ROUND(24165768.93,2)</f>
        <v>24165768.93</v>
      </c>
    </row>
    <row r="9" spans="1:9" ht="12.75">
      <c r="A9" s="15" t="s">
        <v>23</v>
      </c>
      <c r="B9" s="16" t="s">
        <v>32</v>
      </c>
      <c r="C9" s="16" t="s">
        <v>1</v>
      </c>
      <c r="D9" s="17">
        <f t="shared" si="0"/>
        <v>0</v>
      </c>
      <c r="E9" s="17">
        <f t="shared" si="0"/>
        <v>0</v>
      </c>
      <c r="F9" s="17">
        <f>ROUND(0,2)</f>
        <v>0</v>
      </c>
      <c r="G9" s="17">
        <f>ROUND(44080351.17,2)</f>
        <v>44080351.17</v>
      </c>
      <c r="H9" s="17">
        <f t="shared" si="1"/>
        <v>0</v>
      </c>
      <c r="I9" s="17">
        <f>ROUND(44080351.17,2)</f>
        <v>44080351.17</v>
      </c>
    </row>
    <row r="10" spans="1:9" ht="18.75">
      <c r="A10" s="15" t="s">
        <v>6</v>
      </c>
      <c r="B10" s="16" t="s">
        <v>3</v>
      </c>
      <c r="C10" s="16" t="s">
        <v>18</v>
      </c>
      <c r="D10" s="17">
        <f t="shared" si="0"/>
        <v>0</v>
      </c>
      <c r="E10" s="17">
        <f t="shared" si="0"/>
        <v>0</v>
      </c>
      <c r="F10" s="17">
        <f>ROUND(0,2)</f>
        <v>0</v>
      </c>
      <c r="G10" s="17">
        <f>ROUND(14340350,2)</f>
        <v>14340350</v>
      </c>
      <c r="H10" s="17">
        <f t="shared" si="1"/>
        <v>0</v>
      </c>
      <c r="I10" s="17">
        <f>ROUND(14340350,2)</f>
        <v>14340350</v>
      </c>
    </row>
    <row r="11" spans="1:9" ht="12.75">
      <c r="A11" s="15" t="s">
        <v>17</v>
      </c>
      <c r="B11" s="16" t="s">
        <v>40</v>
      </c>
      <c r="C11" s="16" t="s">
        <v>12</v>
      </c>
      <c r="D11" s="17">
        <f t="shared" si="0"/>
        <v>0</v>
      </c>
      <c r="E11" s="17">
        <f t="shared" si="0"/>
        <v>0</v>
      </c>
      <c r="F11" s="17">
        <f>ROUND(1652457.33,2)</f>
        <v>1652457.33</v>
      </c>
      <c r="G11" s="17">
        <f>ROUND(0,2)</f>
        <v>0</v>
      </c>
      <c r="H11" s="17">
        <f t="shared" si="1"/>
        <v>0</v>
      </c>
      <c r="I11" s="17">
        <f>ROUND(1652457.33,2)</f>
        <v>1652457.33</v>
      </c>
    </row>
    <row r="12" spans="1:9" ht="12.75">
      <c r="A12" s="15" t="s">
        <v>11</v>
      </c>
      <c r="B12" s="16" t="s">
        <v>37</v>
      </c>
      <c r="C12" s="16" t="s">
        <v>26</v>
      </c>
      <c r="D12" s="17">
        <f t="shared" si="0"/>
        <v>0</v>
      </c>
      <c r="E12" s="17">
        <f t="shared" si="0"/>
        <v>0</v>
      </c>
      <c r="F12" s="17">
        <f>ROUND(1533000,2)</f>
        <v>1533000</v>
      </c>
      <c r="G12" s="17">
        <f>ROUND(0,2)</f>
        <v>0</v>
      </c>
      <c r="H12" s="17">
        <f t="shared" si="1"/>
        <v>0</v>
      </c>
      <c r="I12" s="17">
        <f>ROUND(1533000,2)</f>
        <v>1533000</v>
      </c>
    </row>
    <row r="13" spans="1:9" ht="27.75">
      <c r="A13" s="15" t="s">
        <v>31</v>
      </c>
      <c r="B13" s="16" t="s">
        <v>16</v>
      </c>
      <c r="C13" s="16" t="s">
        <v>10</v>
      </c>
      <c r="D13" s="17">
        <f t="shared" si="0"/>
        <v>0</v>
      </c>
      <c r="E13" s="17">
        <f t="shared" si="0"/>
        <v>0</v>
      </c>
      <c r="F13" s="17">
        <f>ROUND(119457.33,2)</f>
        <v>119457.33</v>
      </c>
      <c r="G13" s="17">
        <f>ROUND(0,2)</f>
        <v>0</v>
      </c>
      <c r="H13" s="17">
        <f t="shared" si="1"/>
        <v>0</v>
      </c>
      <c r="I13" s="17">
        <f>ROUND(119457.33,2)</f>
        <v>119457.33</v>
      </c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 customHeight="1">
      <c r="A15" s="6"/>
      <c r="B15" s="6"/>
      <c r="C15" s="18" t="s">
        <v>42</v>
      </c>
      <c r="D15" s="6"/>
      <c r="E15" s="6"/>
      <c r="F15" s="6"/>
      <c r="G15" s="6" t="s">
        <v>44</v>
      </c>
      <c r="H15" s="6"/>
      <c r="I15" s="6"/>
    </row>
    <row r="16" spans="1:9" ht="12.75">
      <c r="A16" s="6"/>
      <c r="B16" s="6"/>
      <c r="C16" s="19"/>
      <c r="D16" s="6"/>
      <c r="E16" s="6"/>
      <c r="F16" s="6"/>
      <c r="G16" s="6"/>
      <c r="H16" s="6"/>
      <c r="I16" s="6"/>
    </row>
    <row r="17" spans="1:9" ht="12.75" customHeight="1">
      <c r="A17" s="6"/>
      <c r="B17" s="6"/>
      <c r="C17" s="18" t="s">
        <v>43</v>
      </c>
      <c r="D17" s="6"/>
      <c r="E17" s="6"/>
      <c r="F17" s="6"/>
      <c r="G17" s="6" t="s">
        <v>45</v>
      </c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</sheetData>
  <mergeCells count="9"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2013-02-20T06:48:18Z</cp:lastPrinted>
  <dcterms:created xsi:type="dcterms:W3CDTF">2013-02-05T05:12:02Z</dcterms:created>
  <dcterms:modified xsi:type="dcterms:W3CDTF">2013-02-20T06:48:22Z</dcterms:modified>
  <cp:category/>
  <cp:version/>
  <cp:contentType/>
  <cp:contentStatus/>
</cp:coreProperties>
</file>