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1" sheetId="1" r:id="rId1"/>
  </sheets>
  <definedNames>
    <definedName name="_xlnm.Print_Titles" localSheetId="0">'1'!$A:$D,'1'!$5:$7</definedName>
    <definedName name="_xlnm.Print_Area" localSheetId="0">'1'!$A$1:$F$60</definedName>
  </definedNames>
  <calcPr fullCalcOnLoad="1"/>
</workbook>
</file>

<file path=xl/sharedStrings.xml><?xml version="1.0" encoding="utf-8"?>
<sst xmlns="http://schemas.openxmlformats.org/spreadsheetml/2006/main" count="67" uniqueCount="58">
  <si>
    <t>Показатели</t>
  </si>
  <si>
    <t>из них:</t>
  </si>
  <si>
    <t>отчет</t>
  </si>
  <si>
    <t>оценка</t>
  </si>
  <si>
    <t>в % к предыдущему году</t>
  </si>
  <si>
    <t xml:space="preserve">1.Отгружено товаров собственного производства, выполнено работ и услуг собственными силами, всего (С+D+Е) - млн.руб. </t>
  </si>
  <si>
    <t>в том числе по  видам деятельности:</t>
  </si>
  <si>
    <t xml:space="preserve">С - «Добыча полезных ископаемых» - млн.руб. </t>
  </si>
  <si>
    <t>D - «Обрабатывающие производства» - млн.руб.</t>
  </si>
  <si>
    <t xml:space="preserve">Е - «Производство и распределение электроэнергии, газа и воды» - млн.руб. </t>
  </si>
  <si>
    <t xml:space="preserve">* Спирт, тыс.дал </t>
  </si>
  <si>
    <t>* Пиво</t>
  </si>
  <si>
    <t>2. Темп роста (снижения) промышленного производства в сопоставимых ценах (ценах 2002г.) - в % к предыдущему году</t>
  </si>
  <si>
    <t>3. Производство подакцизной продукции</t>
  </si>
  <si>
    <t>* в сопоставимых  ценах ( в % к предыдущему году)</t>
  </si>
  <si>
    <t>* в сопоставимых  ценах (в % к предыдущему году)</t>
  </si>
  <si>
    <t>Труд и занятость</t>
  </si>
  <si>
    <t>Финансы</t>
  </si>
  <si>
    <t xml:space="preserve"> Промышленное производство</t>
  </si>
  <si>
    <t xml:space="preserve"> Инвестиции</t>
  </si>
  <si>
    <t>Оплата труда, денежные доходы и расходы населения</t>
  </si>
  <si>
    <t>1. Фонд оплаты труда (включая денежное довольствие военнослужащих) всего, тыс.руб.</t>
  </si>
  <si>
    <t>2. Среднемесячная заработная плата - всего, руб.</t>
  </si>
  <si>
    <t>2. Уровень регистрируемой безработицы, %</t>
  </si>
  <si>
    <t>Стоимость основных фондов на конец года по полной учетной  стоимости, всего - млн.руб.</t>
  </si>
  <si>
    <t>Основные фонды</t>
  </si>
  <si>
    <t>Потребительский рынок</t>
  </si>
  <si>
    <t>1. Объем реализации населению товаров в розничной торговле в действующих ценах, тыс.руб.</t>
  </si>
  <si>
    <t>2. Объем реализации платных услуг  в действующих ценах, тыс.руб.</t>
  </si>
  <si>
    <t>3. Объем оборота общественного питания в действующих ценах, тыс.руб.</t>
  </si>
  <si>
    <t>Сельское хозяйство</t>
  </si>
  <si>
    <t>1. Объем валовой продукции сельского хозяйства  в действующих ценах, млн.руб.</t>
  </si>
  <si>
    <t>в том числе: работников организаций, тыс.руб.</t>
  </si>
  <si>
    <t>1. Численность работников (включая военнослужащих) всего, чел.</t>
  </si>
  <si>
    <t>в том числе: работников организаций, чел.</t>
  </si>
  <si>
    <t>из них:бюджетных</t>
  </si>
  <si>
    <t xml:space="preserve">* Алкогольная продукция с объемной долей этилового спирта свыше 9 процентов, тыс.дал </t>
  </si>
  <si>
    <t>Объем инвестиций за счет всех источников финансирования в действующих ценах, тыс.руб.</t>
  </si>
  <si>
    <t xml:space="preserve">Налогооблагаемая прибыль предприятий, млн. руб. </t>
  </si>
  <si>
    <t>4. Реальные денежные доходы населения, в % к предыдущему году</t>
  </si>
  <si>
    <t>2017 год</t>
  </si>
  <si>
    <t>3. Среднемесячные денежные доходы на душу населения, рублей</t>
  </si>
  <si>
    <t>2. Производство важнейших видов продукции в натуральном выражении</t>
  </si>
  <si>
    <t xml:space="preserve">   - культуры зерновые, тн</t>
  </si>
  <si>
    <t xml:space="preserve">   - сахарная свекла, тн</t>
  </si>
  <si>
    <t xml:space="preserve">   - семена подсолнечника, тн</t>
  </si>
  <si>
    <t xml:space="preserve">   - скот и птица на убой (в живом весе), тн</t>
  </si>
  <si>
    <t xml:space="preserve">   - молоко, тн</t>
  </si>
  <si>
    <t xml:space="preserve">   - яйца, тыс.шт.</t>
  </si>
  <si>
    <t xml:space="preserve">    в ценах реализации 2017 г. (в % к предыдущему году)</t>
  </si>
  <si>
    <t>2018 год</t>
  </si>
  <si>
    <t>2019 год</t>
  </si>
  <si>
    <t>2020 год</t>
  </si>
  <si>
    <t>прогноз</t>
  </si>
  <si>
    <t>2021 год</t>
  </si>
  <si>
    <t xml:space="preserve">О С Н О В Н Ы Е   П О К А З А Т Е Л И </t>
  </si>
  <si>
    <t>прогноза социально-экономического развития</t>
  </si>
  <si>
    <t>Новохоперского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</si>
</sst>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2" fontId="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73" fontId="1" fillId="33" borderId="10" xfId="0" applyNumberFormat="1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workbookViewId="0" topLeftCell="A49">
      <selection activeCell="I41" sqref="I41"/>
    </sheetView>
  </sheetViews>
  <sheetFormatPr defaultColWidth="9.140625" defaultRowHeight="12.75"/>
  <cols>
    <col min="1" max="1" width="45.140625" style="8" customWidth="1"/>
    <col min="2" max="2" width="11.00390625" style="3" customWidth="1"/>
    <col min="3" max="4" width="10.7109375" style="3" customWidth="1"/>
    <col min="5" max="5" width="10.8515625" style="2" customWidth="1"/>
    <col min="6" max="6" width="10.140625" style="2" customWidth="1"/>
    <col min="7" max="16384" width="9.140625" style="2" customWidth="1"/>
  </cols>
  <sheetData>
    <row r="1" spans="1:6" ht="15.75">
      <c r="A1" s="33" t="s">
        <v>55</v>
      </c>
      <c r="B1" s="33"/>
      <c r="C1" s="33"/>
      <c r="D1" s="33"/>
      <c r="E1" s="33"/>
      <c r="F1" s="33"/>
    </row>
    <row r="2" spans="1:6" ht="15.75">
      <c r="A2" s="33" t="s">
        <v>56</v>
      </c>
      <c r="B2" s="33"/>
      <c r="C2" s="33"/>
      <c r="D2" s="33"/>
      <c r="E2" s="33"/>
      <c r="F2" s="33"/>
    </row>
    <row r="3" spans="1:6" ht="15.75">
      <c r="A3" s="34" t="s">
        <v>57</v>
      </c>
      <c r="B3" s="34"/>
      <c r="C3" s="34"/>
      <c r="D3" s="34"/>
      <c r="E3" s="34"/>
      <c r="F3" s="34"/>
    </row>
    <row r="4" spans="1:6" ht="12.75">
      <c r="A4" s="14"/>
      <c r="B4" s="14"/>
      <c r="C4" s="14"/>
      <c r="D4" s="14"/>
      <c r="E4" s="14"/>
      <c r="F4" s="14"/>
    </row>
    <row r="5" spans="1:6" ht="12.75">
      <c r="A5" s="36" t="s">
        <v>0</v>
      </c>
      <c r="B5" s="18" t="s">
        <v>40</v>
      </c>
      <c r="C5" s="18" t="s">
        <v>50</v>
      </c>
      <c r="D5" s="18" t="s">
        <v>51</v>
      </c>
      <c r="E5" s="18" t="s">
        <v>52</v>
      </c>
      <c r="F5" s="18" t="s">
        <v>54</v>
      </c>
    </row>
    <row r="6" spans="1:6" ht="25.5" customHeight="1">
      <c r="A6" s="36"/>
      <c r="B6" s="35" t="s">
        <v>2</v>
      </c>
      <c r="C6" s="35" t="s">
        <v>3</v>
      </c>
      <c r="D6" s="35" t="s">
        <v>53</v>
      </c>
      <c r="E6" s="35" t="s">
        <v>53</v>
      </c>
      <c r="F6" s="35" t="s">
        <v>53</v>
      </c>
    </row>
    <row r="7" spans="1:6" ht="12.75">
      <c r="A7" s="36"/>
      <c r="B7" s="35"/>
      <c r="C7" s="35"/>
      <c r="D7" s="35"/>
      <c r="E7" s="35"/>
      <c r="F7" s="35"/>
    </row>
    <row r="8" spans="1:6" ht="14.25">
      <c r="A8" s="19" t="s">
        <v>18</v>
      </c>
      <c r="B8" s="9"/>
      <c r="C8" s="9"/>
      <c r="D8" s="9"/>
      <c r="E8" s="9"/>
      <c r="F8" s="9"/>
    </row>
    <row r="9" spans="1:6" ht="38.25">
      <c r="A9" s="20" t="s">
        <v>5</v>
      </c>
      <c r="B9" s="1"/>
      <c r="C9" s="1"/>
      <c r="D9" s="1"/>
      <c r="E9" s="1"/>
      <c r="F9" s="1"/>
    </row>
    <row r="10" spans="1:6" ht="12.75">
      <c r="A10" s="20" t="s">
        <v>6</v>
      </c>
      <c r="B10" s="1">
        <v>5833.1</v>
      </c>
      <c r="C10" s="1">
        <v>7077.6</v>
      </c>
      <c r="D10" s="1">
        <v>7613.7</v>
      </c>
      <c r="E10" s="1">
        <v>7962.4</v>
      </c>
      <c r="F10" s="1">
        <v>8312.5</v>
      </c>
    </row>
    <row r="11" spans="1:6" s="7" customFormat="1" ht="12.75">
      <c r="A11" s="20" t="s">
        <v>7</v>
      </c>
      <c r="B11" s="4">
        <v>0</v>
      </c>
      <c r="C11" s="4">
        <v>0</v>
      </c>
      <c r="D11" s="4">
        <v>0</v>
      </c>
      <c r="E11" s="5">
        <v>0</v>
      </c>
      <c r="F11" s="6">
        <v>0</v>
      </c>
    </row>
    <row r="12" spans="1:6" ht="12.75">
      <c r="A12" s="21" t="s">
        <v>8</v>
      </c>
      <c r="B12" s="1">
        <v>5814.2</v>
      </c>
      <c r="C12" s="1">
        <v>7048.2</v>
      </c>
      <c r="D12" s="1">
        <v>7583.8</v>
      </c>
      <c r="E12" s="1">
        <v>7931.1</v>
      </c>
      <c r="F12" s="1">
        <v>8279.8</v>
      </c>
    </row>
    <row r="13" spans="1:6" ht="25.5">
      <c r="A13" s="20" t="s">
        <v>9</v>
      </c>
      <c r="B13" s="1">
        <v>18.9</v>
      </c>
      <c r="C13" s="1">
        <v>29.4</v>
      </c>
      <c r="D13" s="1">
        <v>29.9</v>
      </c>
      <c r="E13" s="1">
        <v>31.3</v>
      </c>
      <c r="F13" s="1">
        <v>32.7</v>
      </c>
    </row>
    <row r="14" spans="1:6" ht="38.25">
      <c r="A14" s="20" t="s">
        <v>12</v>
      </c>
      <c r="B14" s="1">
        <v>94.81</v>
      </c>
      <c r="C14" s="1">
        <v>125.48</v>
      </c>
      <c r="D14" s="1">
        <v>101.97</v>
      </c>
      <c r="E14" s="1">
        <v>100.48</v>
      </c>
      <c r="F14" s="1">
        <v>100.21</v>
      </c>
    </row>
    <row r="15" spans="1:6" s="11" customFormat="1" ht="25.5" customHeight="1">
      <c r="A15" s="22" t="s">
        <v>13</v>
      </c>
      <c r="B15" s="10"/>
      <c r="C15" s="10"/>
      <c r="D15" s="10"/>
      <c r="E15" s="10"/>
      <c r="F15" s="10"/>
    </row>
    <row r="16" spans="1:6" s="11" customFormat="1" ht="12.75">
      <c r="A16" s="23" t="s">
        <v>1</v>
      </c>
      <c r="B16" s="10"/>
      <c r="C16" s="10"/>
      <c r="D16" s="10"/>
      <c r="E16" s="10"/>
      <c r="F16" s="10"/>
    </row>
    <row r="17" spans="1:6" s="11" customFormat="1" ht="12.75">
      <c r="A17" s="22" t="s">
        <v>10</v>
      </c>
      <c r="B17" s="10">
        <v>1116.9</v>
      </c>
      <c r="C17" s="10">
        <v>1000</v>
      </c>
      <c r="D17" s="10">
        <v>1300</v>
      </c>
      <c r="E17" s="10">
        <v>1350</v>
      </c>
      <c r="F17" s="10">
        <v>1380</v>
      </c>
    </row>
    <row r="18" spans="1:6" s="11" customFormat="1" ht="28.5" customHeight="1">
      <c r="A18" s="24" t="s">
        <v>36</v>
      </c>
      <c r="B18" s="10"/>
      <c r="C18" s="10"/>
      <c r="D18" s="10"/>
      <c r="E18" s="10"/>
      <c r="F18" s="10"/>
    </row>
    <row r="19" spans="1:6" s="11" customFormat="1" ht="12.75">
      <c r="A19" s="24" t="s">
        <v>11</v>
      </c>
      <c r="B19" s="10"/>
      <c r="C19" s="10"/>
      <c r="D19" s="10"/>
      <c r="E19" s="10"/>
      <c r="F19" s="10"/>
    </row>
    <row r="20" spans="1:6" s="11" customFormat="1" ht="14.25">
      <c r="A20" s="25" t="s">
        <v>30</v>
      </c>
      <c r="B20" s="10"/>
      <c r="C20" s="10"/>
      <c r="D20" s="10"/>
      <c r="E20" s="10"/>
      <c r="F20" s="10"/>
    </row>
    <row r="21" spans="1:6" s="11" customFormat="1" ht="25.5">
      <c r="A21" s="22" t="s">
        <v>31</v>
      </c>
      <c r="B21" s="15">
        <v>3996.9</v>
      </c>
      <c r="C21" s="15">
        <v>4202.8</v>
      </c>
      <c r="D21" s="15">
        <v>4302.6</v>
      </c>
      <c r="E21" s="15">
        <v>4551</v>
      </c>
      <c r="F21" s="15">
        <v>4661</v>
      </c>
    </row>
    <row r="22" spans="1:6" s="11" customFormat="1" ht="14.25" customHeight="1">
      <c r="A22" s="22" t="s">
        <v>49</v>
      </c>
      <c r="B22" s="10"/>
      <c r="C22" s="10">
        <v>105.1</v>
      </c>
      <c r="D22" s="10">
        <v>102.4</v>
      </c>
      <c r="E22" s="10">
        <v>102.3</v>
      </c>
      <c r="F22" s="10">
        <v>102.4</v>
      </c>
    </row>
    <row r="23" spans="1:6" s="11" customFormat="1" ht="26.25" customHeight="1">
      <c r="A23" s="22" t="s">
        <v>42</v>
      </c>
      <c r="B23" s="10"/>
      <c r="C23" s="10"/>
      <c r="D23" s="10"/>
      <c r="E23" s="10"/>
      <c r="F23" s="10"/>
    </row>
    <row r="24" spans="1:6" s="11" customFormat="1" ht="16.5" customHeight="1">
      <c r="A24" s="22" t="s">
        <v>43</v>
      </c>
      <c r="B24" s="15">
        <v>172643</v>
      </c>
      <c r="C24" s="15">
        <v>101237</v>
      </c>
      <c r="D24" s="15">
        <v>102117</v>
      </c>
      <c r="E24" s="15">
        <v>102717</v>
      </c>
      <c r="F24" s="15">
        <v>104317</v>
      </c>
    </row>
    <row r="25" spans="1:6" s="11" customFormat="1" ht="16.5" customHeight="1">
      <c r="A25" s="22" t="s">
        <v>4</v>
      </c>
      <c r="B25" s="10">
        <v>106.3</v>
      </c>
      <c r="C25" s="26">
        <f>C24/B24*100</f>
        <v>58.63950464252823</v>
      </c>
      <c r="D25" s="26">
        <v>100.9</v>
      </c>
      <c r="E25" s="26">
        <v>100.6</v>
      </c>
      <c r="F25" s="26">
        <v>101.6</v>
      </c>
    </row>
    <row r="26" spans="1:6" s="11" customFormat="1" ht="16.5" customHeight="1">
      <c r="A26" s="22" t="s">
        <v>44</v>
      </c>
      <c r="B26" s="15">
        <v>76636</v>
      </c>
      <c r="C26" s="15">
        <v>86440</v>
      </c>
      <c r="D26" s="15">
        <v>88810</v>
      </c>
      <c r="E26" s="15">
        <v>89110</v>
      </c>
      <c r="F26" s="15">
        <v>89150</v>
      </c>
    </row>
    <row r="27" spans="1:6" s="11" customFormat="1" ht="16.5" customHeight="1">
      <c r="A27" s="22" t="s">
        <v>4</v>
      </c>
      <c r="B27" s="26">
        <f>B26/92650*100</f>
        <v>82.71559633027523</v>
      </c>
      <c r="C27" s="26">
        <f>C26/B26*100</f>
        <v>112.79294326426223</v>
      </c>
      <c r="D27" s="26">
        <v>102.7</v>
      </c>
      <c r="E27" s="26">
        <v>100.3</v>
      </c>
      <c r="F27" s="26">
        <v>100</v>
      </c>
    </row>
    <row r="28" spans="1:6" s="11" customFormat="1" ht="16.5" customHeight="1">
      <c r="A28" s="22" t="s">
        <v>45</v>
      </c>
      <c r="B28" s="15">
        <v>25684</v>
      </c>
      <c r="C28" s="15">
        <v>31909</v>
      </c>
      <c r="D28" s="15">
        <v>32211</v>
      </c>
      <c r="E28" s="15">
        <v>32540</v>
      </c>
      <c r="F28" s="15">
        <v>32895</v>
      </c>
    </row>
    <row r="29" spans="1:6" s="11" customFormat="1" ht="16.5" customHeight="1">
      <c r="A29" s="22" t="s">
        <v>4</v>
      </c>
      <c r="B29" s="26">
        <f>B28/32690*100</f>
        <v>78.56836953196697</v>
      </c>
      <c r="C29" s="26">
        <f>C28/B28*100</f>
        <v>124.23687899081139</v>
      </c>
      <c r="D29" s="26">
        <v>100.9</v>
      </c>
      <c r="E29" s="26">
        <v>101</v>
      </c>
      <c r="F29" s="26">
        <v>101.1</v>
      </c>
    </row>
    <row r="30" spans="1:6" s="11" customFormat="1" ht="16.5" customHeight="1">
      <c r="A30" s="22" t="s">
        <v>46</v>
      </c>
      <c r="B30" s="15">
        <v>15432</v>
      </c>
      <c r="C30" s="15">
        <v>23390</v>
      </c>
      <c r="D30" s="15">
        <v>24395</v>
      </c>
      <c r="E30" s="15">
        <v>25400</v>
      </c>
      <c r="F30" s="15">
        <v>26405</v>
      </c>
    </row>
    <row r="31" spans="1:6" s="11" customFormat="1" ht="16.5" customHeight="1">
      <c r="A31" s="22" t="s">
        <v>4</v>
      </c>
      <c r="B31" s="26">
        <f>B30/19331*100</f>
        <v>79.83032434949045</v>
      </c>
      <c r="C31" s="26">
        <f>C30/B30*100</f>
        <v>151.56817003628825</v>
      </c>
      <c r="D31" s="26">
        <v>104.3</v>
      </c>
      <c r="E31" s="26">
        <v>104.1</v>
      </c>
      <c r="F31" s="26">
        <v>104</v>
      </c>
    </row>
    <row r="32" spans="1:6" s="11" customFormat="1" ht="16.5" customHeight="1">
      <c r="A32" s="22" t="s">
        <v>47</v>
      </c>
      <c r="B32" s="15">
        <v>13031</v>
      </c>
      <c r="C32" s="15">
        <v>13093</v>
      </c>
      <c r="D32" s="15">
        <v>13160</v>
      </c>
      <c r="E32" s="15">
        <v>13215</v>
      </c>
      <c r="F32" s="15">
        <v>13270</v>
      </c>
    </row>
    <row r="33" spans="1:6" s="11" customFormat="1" ht="16.5" customHeight="1">
      <c r="A33" s="22" t="s">
        <v>4</v>
      </c>
      <c r="B33" s="26">
        <f>B32/13548*100</f>
        <v>96.18393858872159</v>
      </c>
      <c r="C33" s="26">
        <f>C32/B32*100</f>
        <v>100.47578850433581</v>
      </c>
      <c r="D33" s="26">
        <v>100.5</v>
      </c>
      <c r="E33" s="26">
        <v>100.4</v>
      </c>
      <c r="F33" s="26">
        <v>100.4</v>
      </c>
    </row>
    <row r="34" spans="1:6" s="11" customFormat="1" ht="16.5" customHeight="1">
      <c r="A34" s="22" t="s">
        <v>48</v>
      </c>
      <c r="B34" s="27">
        <v>4624.2</v>
      </c>
      <c r="C34" s="27">
        <v>4724.5</v>
      </c>
      <c r="D34" s="27">
        <v>4745</v>
      </c>
      <c r="E34" s="27">
        <v>4776</v>
      </c>
      <c r="F34" s="27">
        <v>4797</v>
      </c>
    </row>
    <row r="35" spans="1:6" s="11" customFormat="1" ht="16.5" customHeight="1">
      <c r="A35" s="22" t="s">
        <v>4</v>
      </c>
      <c r="B35" s="26">
        <f>B34/9201*100</f>
        <v>50.257580697750235</v>
      </c>
      <c r="C35" s="26">
        <f>C34/B34*100</f>
        <v>102.16902383114919</v>
      </c>
      <c r="D35" s="26">
        <v>100.4</v>
      </c>
      <c r="E35" s="26">
        <v>100.7</v>
      </c>
      <c r="F35" s="26">
        <v>100.4</v>
      </c>
    </row>
    <row r="36" spans="1:6" s="11" customFormat="1" ht="18" customHeight="1">
      <c r="A36" s="28" t="s">
        <v>26</v>
      </c>
      <c r="B36" s="10"/>
      <c r="C36" s="10"/>
      <c r="D36" s="10"/>
      <c r="E36" s="10"/>
      <c r="F36" s="10"/>
    </row>
    <row r="37" spans="1:6" s="11" customFormat="1" ht="25.5">
      <c r="A37" s="22" t="s">
        <v>27</v>
      </c>
      <c r="B37" s="15">
        <v>1852551</v>
      </c>
      <c r="C37" s="15">
        <v>1994041</v>
      </c>
      <c r="D37" s="15">
        <v>2136017</v>
      </c>
      <c r="E37" s="15">
        <v>2285902</v>
      </c>
      <c r="F37" s="15">
        <v>2446303</v>
      </c>
    </row>
    <row r="38" spans="1:6" s="11" customFormat="1" ht="12.75">
      <c r="A38" s="22" t="s">
        <v>14</v>
      </c>
      <c r="B38" s="27">
        <v>102.6</v>
      </c>
      <c r="C38" s="27">
        <v>103.2</v>
      </c>
      <c r="D38" s="27">
        <v>103</v>
      </c>
      <c r="E38" s="27">
        <v>103</v>
      </c>
      <c r="F38" s="27">
        <v>103</v>
      </c>
    </row>
    <row r="39" spans="1:6" s="11" customFormat="1" ht="25.5">
      <c r="A39" s="22" t="s">
        <v>28</v>
      </c>
      <c r="B39" s="15">
        <v>270169</v>
      </c>
      <c r="C39" s="15">
        <v>271252</v>
      </c>
      <c r="D39" s="15">
        <v>272681</v>
      </c>
      <c r="E39" s="15">
        <v>273251</v>
      </c>
      <c r="F39" s="15">
        <v>274125</v>
      </c>
    </row>
    <row r="40" spans="1:6" s="11" customFormat="1" ht="12.75">
      <c r="A40" s="22" t="s">
        <v>15</v>
      </c>
      <c r="B40" s="27">
        <v>103.5</v>
      </c>
      <c r="C40" s="27">
        <v>102.8</v>
      </c>
      <c r="D40" s="27">
        <v>102.8</v>
      </c>
      <c r="E40" s="27">
        <v>102.8</v>
      </c>
      <c r="F40" s="27">
        <v>103</v>
      </c>
    </row>
    <row r="41" spans="1:6" s="11" customFormat="1" ht="25.5">
      <c r="A41" s="22" t="s">
        <v>29</v>
      </c>
      <c r="B41" s="15">
        <v>39380</v>
      </c>
      <c r="C41" s="15">
        <v>41774</v>
      </c>
      <c r="D41" s="15">
        <v>44228</v>
      </c>
      <c r="E41" s="15">
        <v>46827</v>
      </c>
      <c r="F41" s="15">
        <v>49579</v>
      </c>
    </row>
    <row r="42" spans="1:6" s="11" customFormat="1" ht="12.75">
      <c r="A42" s="22" t="s">
        <v>14</v>
      </c>
      <c r="B42" s="27">
        <v>100.7</v>
      </c>
      <c r="C42" s="27">
        <v>102</v>
      </c>
      <c r="D42" s="27">
        <v>101.9</v>
      </c>
      <c r="E42" s="27">
        <v>102</v>
      </c>
      <c r="F42" s="27">
        <v>102</v>
      </c>
    </row>
    <row r="43" spans="1:6" s="11" customFormat="1" ht="14.25">
      <c r="A43" s="12" t="s">
        <v>19</v>
      </c>
      <c r="B43" s="12"/>
      <c r="C43" s="12"/>
      <c r="D43" s="12"/>
      <c r="E43" s="12"/>
      <c r="F43" s="12"/>
    </row>
    <row r="44" spans="1:6" s="11" customFormat="1" ht="27.75" customHeight="1">
      <c r="A44" s="22" t="s">
        <v>37</v>
      </c>
      <c r="B44" s="15">
        <v>1268000</v>
      </c>
      <c r="C44" s="15">
        <v>1073779</v>
      </c>
      <c r="D44" s="15">
        <v>1113973</v>
      </c>
      <c r="E44" s="15">
        <v>1163043</v>
      </c>
      <c r="F44" s="15">
        <v>1210728</v>
      </c>
    </row>
    <row r="45" spans="1:6" s="11" customFormat="1" ht="12.75">
      <c r="A45" s="22" t="s">
        <v>14</v>
      </c>
      <c r="B45" s="26">
        <v>25</v>
      </c>
      <c r="C45" s="26">
        <f>C44/B44*100</f>
        <v>84.68288643533123</v>
      </c>
      <c r="D45" s="26">
        <v>103.7</v>
      </c>
      <c r="E45" s="26">
        <v>104.4</v>
      </c>
      <c r="F45" s="26">
        <v>104.1</v>
      </c>
    </row>
    <row r="46" spans="1:6" s="11" customFormat="1" ht="14.25" customHeight="1">
      <c r="A46" s="28" t="s">
        <v>25</v>
      </c>
      <c r="B46" s="10"/>
      <c r="C46" s="10"/>
      <c r="D46" s="10"/>
      <c r="E46" s="10"/>
      <c r="F46" s="10"/>
    </row>
    <row r="47" spans="1:6" s="11" customFormat="1" ht="41.25" customHeight="1">
      <c r="A47" s="29" t="s">
        <v>24</v>
      </c>
      <c r="B47" s="10">
        <v>7268.7</v>
      </c>
      <c r="C47" s="10">
        <v>7518.7</v>
      </c>
      <c r="D47" s="10">
        <v>7768.7</v>
      </c>
      <c r="E47" s="10">
        <v>8018.7</v>
      </c>
      <c r="F47" s="10">
        <v>8268.7</v>
      </c>
    </row>
    <row r="48" spans="1:6" s="11" customFormat="1" ht="14.25">
      <c r="A48" s="28" t="s">
        <v>17</v>
      </c>
      <c r="B48" s="10"/>
      <c r="C48" s="10"/>
      <c r="D48" s="10"/>
      <c r="E48" s="10"/>
      <c r="F48" s="10"/>
    </row>
    <row r="49" spans="1:6" s="11" customFormat="1" ht="26.25" customHeight="1">
      <c r="A49" s="29" t="s">
        <v>38</v>
      </c>
      <c r="B49" s="15">
        <v>1007</v>
      </c>
      <c r="C49" s="15">
        <v>1033.4</v>
      </c>
      <c r="D49" s="15">
        <v>1070</v>
      </c>
      <c r="E49" s="15">
        <v>1113</v>
      </c>
      <c r="F49" s="15">
        <v>1160</v>
      </c>
    </row>
    <row r="50" spans="1:6" s="11" customFormat="1" ht="28.5">
      <c r="A50" s="28" t="s">
        <v>20</v>
      </c>
      <c r="B50" s="10"/>
      <c r="C50" s="10"/>
      <c r="D50" s="10"/>
      <c r="E50" s="10"/>
      <c r="F50" s="10"/>
    </row>
    <row r="51" spans="1:7" s="11" customFormat="1" ht="38.25" customHeight="1">
      <c r="A51" s="29" t="s">
        <v>21</v>
      </c>
      <c r="B51" s="15">
        <v>1735520</v>
      </c>
      <c r="C51" s="15">
        <v>1926428</v>
      </c>
      <c r="D51" s="15">
        <v>2040066</v>
      </c>
      <c r="E51" s="15">
        <v>2163748</v>
      </c>
      <c r="F51" s="15">
        <v>2307393</v>
      </c>
      <c r="G51" s="16"/>
    </row>
    <row r="52" spans="1:6" s="11" customFormat="1" ht="12.75">
      <c r="A52" s="22" t="s">
        <v>32</v>
      </c>
      <c r="B52" s="15">
        <v>1601389</v>
      </c>
      <c r="C52" s="15">
        <v>1773824</v>
      </c>
      <c r="D52" s="15">
        <v>1859079</v>
      </c>
      <c r="E52" s="15">
        <v>2030003</v>
      </c>
      <c r="F52" s="15">
        <v>2122998</v>
      </c>
    </row>
    <row r="53" spans="1:6" s="11" customFormat="1" ht="19.5" customHeight="1">
      <c r="A53" s="29" t="s">
        <v>22</v>
      </c>
      <c r="B53" s="15">
        <v>20597</v>
      </c>
      <c r="C53" s="15">
        <v>22960</v>
      </c>
      <c r="D53" s="15">
        <v>24165</v>
      </c>
      <c r="E53" s="15">
        <v>26457</v>
      </c>
      <c r="F53" s="15">
        <v>27712</v>
      </c>
    </row>
    <row r="54" spans="1:6" s="11" customFormat="1" ht="25.5" customHeight="1">
      <c r="A54" s="30" t="s">
        <v>41</v>
      </c>
      <c r="B54" s="17">
        <v>17280.8</v>
      </c>
      <c r="C54" s="17">
        <v>18722.9</v>
      </c>
      <c r="D54" s="17">
        <v>19726.6</v>
      </c>
      <c r="E54" s="17">
        <v>20850</v>
      </c>
      <c r="F54" s="17">
        <v>22128</v>
      </c>
    </row>
    <row r="55" spans="1:6" s="13" customFormat="1" ht="25.5" customHeight="1">
      <c r="A55" s="29" t="s">
        <v>39</v>
      </c>
      <c r="B55" s="17">
        <v>102.2</v>
      </c>
      <c r="C55" s="17">
        <v>105.4</v>
      </c>
      <c r="D55" s="17">
        <v>100.8</v>
      </c>
      <c r="E55" s="17">
        <v>101.5</v>
      </c>
      <c r="F55" s="17">
        <v>101.9</v>
      </c>
    </row>
    <row r="56" spans="1:6" s="11" customFormat="1" ht="14.25">
      <c r="A56" s="31" t="s">
        <v>16</v>
      </c>
      <c r="B56" s="15"/>
      <c r="C56" s="15"/>
      <c r="D56" s="15"/>
      <c r="E56" s="15"/>
      <c r="F56" s="15"/>
    </row>
    <row r="57" spans="1:6" s="11" customFormat="1" ht="25.5" customHeight="1">
      <c r="A57" s="22" t="s">
        <v>33</v>
      </c>
      <c r="B57" s="15">
        <v>6826</v>
      </c>
      <c r="C57" s="15">
        <v>6796</v>
      </c>
      <c r="D57" s="15">
        <v>6761</v>
      </c>
      <c r="E57" s="15">
        <v>6731</v>
      </c>
      <c r="F57" s="15">
        <v>6727</v>
      </c>
    </row>
    <row r="58" spans="1:6" s="11" customFormat="1" ht="12.75">
      <c r="A58" s="22" t="s">
        <v>34</v>
      </c>
      <c r="B58" s="15">
        <v>6479</v>
      </c>
      <c r="C58" s="15">
        <v>6438</v>
      </c>
      <c r="D58" s="15">
        <v>6411</v>
      </c>
      <c r="E58" s="15">
        <v>6394</v>
      </c>
      <c r="F58" s="15">
        <v>6384</v>
      </c>
    </row>
    <row r="59" spans="1:6" s="11" customFormat="1" ht="12.75">
      <c r="A59" s="22" t="s">
        <v>35</v>
      </c>
      <c r="B59" s="15">
        <v>2386</v>
      </c>
      <c r="C59" s="15">
        <v>2302</v>
      </c>
      <c r="D59" s="15">
        <v>2296</v>
      </c>
      <c r="E59" s="15">
        <v>2277</v>
      </c>
      <c r="F59" s="15">
        <v>2267</v>
      </c>
    </row>
    <row r="60" spans="1:6" s="11" customFormat="1" ht="14.25" customHeight="1">
      <c r="A60" s="22" t="s">
        <v>23</v>
      </c>
      <c r="B60" s="32">
        <v>1.54</v>
      </c>
      <c r="C60" s="32">
        <v>1.54</v>
      </c>
      <c r="D60" s="32">
        <v>1.5</v>
      </c>
      <c r="E60" s="32">
        <v>1.48</v>
      </c>
      <c r="F60" s="32">
        <v>1.45</v>
      </c>
    </row>
  </sheetData>
  <sheetProtection/>
  <mergeCells count="9">
    <mergeCell ref="A1:F1"/>
    <mergeCell ref="A2:F2"/>
    <mergeCell ref="A3:F3"/>
    <mergeCell ref="B6:B7"/>
    <mergeCell ref="F6:F7"/>
    <mergeCell ref="C6:C7"/>
    <mergeCell ref="A5:A7"/>
    <mergeCell ref="D6:D7"/>
    <mergeCell ref="E6:E7"/>
  </mergeCells>
  <printOptions/>
  <pageMargins left="0.2755905511811024" right="0.15748031496062992" top="0.5511811023622047" bottom="0.15748031496062992" header="0.31496062992125984" footer="0.1968503937007874"/>
  <pageSetup horizontalDpi="600" verticalDpi="600" orientation="landscape" paperSize="9" scale="80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2018-08-20T12:38:33Z</cp:lastPrinted>
  <dcterms:created xsi:type="dcterms:W3CDTF">1996-10-08T23:32:33Z</dcterms:created>
  <dcterms:modified xsi:type="dcterms:W3CDTF">2018-10-18T06:55:05Z</dcterms:modified>
  <cp:category/>
  <cp:version/>
  <cp:contentType/>
  <cp:contentStatus/>
</cp:coreProperties>
</file>